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ZTI" sheetId="1" r:id="rId1"/>
  </sheets>
  <definedNames/>
  <calcPr fullCalcOnLoad="1"/>
</workbook>
</file>

<file path=xl/sharedStrings.xml><?xml version="1.0" encoding="utf-8"?>
<sst xmlns="http://schemas.openxmlformats.org/spreadsheetml/2006/main" count="176" uniqueCount="101">
  <si>
    <t>cena</t>
  </si>
  <si>
    <t>ks</t>
  </si>
  <si>
    <t>m</t>
  </si>
  <si>
    <t>množství</t>
  </si>
  <si>
    <t>Zemní práce</t>
  </si>
  <si>
    <t>Přesuvná spojka DN 315 Osma</t>
  </si>
  <si>
    <t>Lapač střešních splavenin RSK 2000 DN 100</t>
  </si>
  <si>
    <t>Mříž litinová kruhová IF 193100 Osma</t>
  </si>
  <si>
    <t>Teleskopická roura pod mříž IF 318700 Osma</t>
  </si>
  <si>
    <t>Zkouška těsnosti kanalizace vodou DN 125</t>
  </si>
  <si>
    <t>Zkouška těsnosti kanalizace vodou DN 200</t>
  </si>
  <si>
    <t>Zkouška těsnosti kanalizace vodou DN 300</t>
  </si>
  <si>
    <t>Přesun hmot pro kanalizaci; výška 6 m</t>
  </si>
  <si>
    <t>t</t>
  </si>
  <si>
    <t>Kanalizace</t>
  </si>
  <si>
    <t>Vodovod</t>
  </si>
  <si>
    <t>Potrubí rPE spojka K 285 G 6/4"</t>
  </si>
  <si>
    <t>Potrubí rPE D 32/3,4</t>
  </si>
  <si>
    <t>kus</t>
  </si>
  <si>
    <t>Potrubí rPE D 40/4,3</t>
  </si>
  <si>
    <t>Potrubí PP DN 20</t>
  </si>
  <si>
    <t>Potrubí PP DN 25</t>
  </si>
  <si>
    <t>Potrubí plastové; sestavení rozvodu DN 20</t>
  </si>
  <si>
    <t>Potrubí plastové; sestavení rozvodu DN 25</t>
  </si>
  <si>
    <t>Ochrana potrubí Ima Let DN 20</t>
  </si>
  <si>
    <t>Ochrana potrubí Ima Let DN 25</t>
  </si>
  <si>
    <t>Upevnění výpustky DN 15</t>
  </si>
  <si>
    <t>mj</t>
  </si>
  <si>
    <t>jednotková cena</t>
  </si>
  <si>
    <t>jednotková hmotnost</t>
  </si>
  <si>
    <t>hmotnost</t>
  </si>
  <si>
    <t>Nástěnka K 247 G 1/2"</t>
  </si>
  <si>
    <t>Montáž vodovodních armatur jednozávitových G 1/2"</t>
  </si>
  <si>
    <t>Montáž vodovodních armatur dvouzávitových G 1/2"</t>
  </si>
  <si>
    <t>Montáž vodovodních armatur dvouzávitových G 3/4"</t>
  </si>
  <si>
    <t>Zkouška tlaková potrubí DN 50</t>
  </si>
  <si>
    <t>Proplach a dezinfekce DN 80</t>
  </si>
  <si>
    <t>Kulový kohout DN 20</t>
  </si>
  <si>
    <t>Podružný vodoměr Qn 25 DN 15</t>
  </si>
  <si>
    <t>Zpětný ventil DN 20</t>
  </si>
  <si>
    <t>Pojistný ventil DN 20</t>
  </si>
  <si>
    <t>Kulový kohout DN 15 rohový</t>
  </si>
  <si>
    <t>Přesun hmot pro vodovod; výška 6 m</t>
  </si>
  <si>
    <t>Přesun hmot pro vodovod; příplatek 100 m</t>
  </si>
  <si>
    <t>Přesun hmot pro kanalizaci; příplatek 100 m</t>
  </si>
  <si>
    <t>Zařizovací předměty</t>
  </si>
  <si>
    <t>WC závěsné; WC, sedátko a splachovač</t>
  </si>
  <si>
    <t>soubor</t>
  </si>
  <si>
    <t>Umývadlo 500 + polonoha</t>
  </si>
  <si>
    <t>Dřez nerezový jednoduchý</t>
  </si>
  <si>
    <t>Zápachový uzávěr umývadlový DN 40</t>
  </si>
  <si>
    <t>Zápachový uzávěr dřezový DN 50</t>
  </si>
  <si>
    <t>Zápachový uzávěr pračkový</t>
  </si>
  <si>
    <t>Baterie nástěnná; montáž</t>
  </si>
  <si>
    <t>Baterie stojánková; montáž</t>
  </si>
  <si>
    <t>Baterie stojánková páková umývadlová</t>
  </si>
  <si>
    <t>Baterie stojánková páková dřezová</t>
  </si>
  <si>
    <t>Připojení pro baterii Flexi 0,35 m</t>
  </si>
  <si>
    <t>Baterie nástěnná páková sprchová</t>
  </si>
  <si>
    <t>Sprchový set</t>
  </si>
  <si>
    <t>Madlo pevné 85 cm nerez</t>
  </si>
  <si>
    <t>Madlo sklopné 85 cm nerez</t>
  </si>
  <si>
    <t>Sedátko sklopné sprchové</t>
  </si>
  <si>
    <t>Madlo pevné sprchové nerez</t>
  </si>
  <si>
    <t>Plastová dvířka 300*450 mm</t>
  </si>
  <si>
    <t>Přesun hmot pro zařizovací předměty; výška 6 m</t>
  </si>
  <si>
    <t>Přesun hmot pro zařizovací předměty; příplatek 100 m</t>
  </si>
  <si>
    <t>801–3</t>
  </si>
  <si>
    <t>Bourání</t>
  </si>
  <si>
    <t>Vysekání rýh ve zdi cihelné 7*10 cm</t>
  </si>
  <si>
    <t>Vysekání rýh ve zdi cihelné 15*15 cm</t>
  </si>
  <si>
    <t>Vysekání rýh ve zdi cihelné 10*10 cm</t>
  </si>
  <si>
    <t>Vysekání rýh ve zdi cihelné 7*15 cm</t>
  </si>
  <si>
    <t>Svislá doprava suti první podlaží</t>
  </si>
  <si>
    <t>Vnitrostaveništní doprava suti do 10 m</t>
  </si>
  <si>
    <t>Vnitrostaveništní doprava suti za každých dalších 5 m</t>
  </si>
  <si>
    <t>jednotková suť</t>
  </si>
  <si>
    <t>suť</t>
  </si>
  <si>
    <t>Vybourání otvoru 0,0225 m2; zdi cihlové; tlouška 15 cm</t>
  </si>
  <si>
    <t>Vybourání tvoru 0,0225 m2; zdi cihlové; tlouška 30 cm</t>
  </si>
  <si>
    <t>Výkop rýhy šířky 1,1 m</t>
  </si>
  <si>
    <t>m3</t>
  </si>
  <si>
    <t>Zához rýhy</t>
  </si>
  <si>
    <t>Podysp a obsyp potrubí štěrkopískem 0—16 mm</t>
  </si>
  <si>
    <t>Revizní šachta plastová; 400 mm; hloubka 1,7 m</t>
  </si>
  <si>
    <t>položka</t>
  </si>
  <si>
    <t>popis položky</t>
  </si>
  <si>
    <t>Potrubí připojovací HT DN 40</t>
  </si>
  <si>
    <t>Potrubí připojovací HT DN 50</t>
  </si>
  <si>
    <t>Potrubí hrdlové odpadní HT DN 75</t>
  </si>
  <si>
    <t>Potrubí hrdlové odpadní HT DN 100</t>
  </si>
  <si>
    <t>Potrubí hrdlové odpadní KG DN 100</t>
  </si>
  <si>
    <t>Potrubí hrdlové odpadní KG DN125</t>
  </si>
  <si>
    <t>Potrubí hrdlové odpadní KG DN150</t>
  </si>
  <si>
    <t>Vyvedení kanalizačních výpustek D 40</t>
  </si>
  <si>
    <t>Vyvedení kanalizačních výpustek  D 50</t>
  </si>
  <si>
    <t>Vyvedení kanalizačních výpustek  D 110</t>
  </si>
  <si>
    <t>Hlavice ventilační DN 110</t>
  </si>
  <si>
    <t>Podlahová vpust hloubka 80 DN 75 nerez</t>
  </si>
  <si>
    <t>Vpust dvorní plastová KJ 300/125</t>
  </si>
  <si>
    <t>Lapač střešních splavenin KJK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</si>
</sst>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"/>
  </numFmts>
  <fonts count="24">
    <font>
      <sz val="10"/>
      <color indexed="8"/>
      <name val="Tahoma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4"/>
      <color indexed="8"/>
      <name val="Tahoma"/>
      <family val="2"/>
    </font>
    <font>
      <sz val="10"/>
      <name val="Tahoma"/>
      <family val="2"/>
    </font>
    <font>
      <sz val="14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1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Alignment="1">
      <alignment/>
    </xf>
    <xf numFmtId="164" fontId="22" fillId="0" borderId="0" xfId="0" applyNumberFormat="1" applyFont="1" applyFill="1" applyAlignment="1">
      <alignment/>
    </xf>
    <xf numFmtId="165" fontId="22" fillId="0" borderId="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4" fontId="19" fillId="0" borderId="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workbookViewId="0" topLeftCell="A13">
      <pane ySplit="960" topLeftCell="BM1" activePane="bottomLeft" state="split"/>
      <selection pane="topLeft" activeCell="D1" sqref="D1"/>
      <selection pane="bottomLeft" activeCell="A1" sqref="A1"/>
    </sheetView>
  </sheetViews>
  <sheetFormatPr defaultColWidth="9.140625" defaultRowHeight="12.75"/>
  <cols>
    <col min="1" max="1" width="10.8515625" style="0" customWidth="1"/>
    <col min="2" max="2" width="1.28515625" style="0" customWidth="1"/>
    <col min="3" max="3" width="47.7109375" style="0" bestFit="1" customWidth="1"/>
    <col min="4" max="4" width="6.57421875" style="2" bestFit="1" customWidth="1"/>
    <col min="5" max="5" width="10.7109375" style="3" customWidth="1"/>
    <col min="6" max="6" width="10.00390625" style="4" customWidth="1"/>
    <col min="7" max="7" width="10.8515625" style="0" customWidth="1"/>
    <col min="8" max="8" width="11.421875" style="5" customWidth="1"/>
    <col min="9" max="9" width="9.28125" style="0" customWidth="1"/>
    <col min="10" max="10" width="10.57421875" style="0" customWidth="1"/>
    <col min="17" max="17" width="9.28125" style="4" customWidth="1"/>
  </cols>
  <sheetData>
    <row r="1" spans="1:11" ht="25.5">
      <c r="A1" s="26" t="s">
        <v>85</v>
      </c>
      <c r="B1" s="26"/>
      <c r="C1" s="26" t="s">
        <v>86</v>
      </c>
      <c r="D1" s="26" t="s">
        <v>27</v>
      </c>
      <c r="E1" s="27" t="s">
        <v>28</v>
      </c>
      <c r="F1" s="27" t="s">
        <v>3</v>
      </c>
      <c r="G1" s="27" t="s">
        <v>0</v>
      </c>
      <c r="H1" s="27" t="s">
        <v>29</v>
      </c>
      <c r="I1" s="27" t="s">
        <v>30</v>
      </c>
      <c r="J1" s="27" t="s">
        <v>76</v>
      </c>
      <c r="K1" s="27" t="s">
        <v>77</v>
      </c>
    </row>
    <row r="2" spans="1:16" ht="18">
      <c r="A2" s="14">
        <v>721</v>
      </c>
      <c r="B2" s="6"/>
      <c r="C2" s="14" t="s">
        <v>14</v>
      </c>
      <c r="G2" s="24">
        <f>ROUND(SUM(G3:G25),0)</f>
        <v>0</v>
      </c>
      <c r="P2" s="5"/>
    </row>
    <row r="3" spans="1:16" ht="14.25">
      <c r="A3">
        <v>721174022</v>
      </c>
      <c r="C3" t="s">
        <v>87</v>
      </c>
      <c r="D3" s="15" t="s">
        <v>2</v>
      </c>
      <c r="E3" s="18">
        <v>0</v>
      </c>
      <c r="F3" s="20">
        <v>10</v>
      </c>
      <c r="G3" s="18">
        <f>E3*F3</f>
        <v>0</v>
      </c>
      <c r="H3" s="25">
        <v>0</v>
      </c>
      <c r="I3" s="19">
        <f>F3*H3</f>
        <v>0</v>
      </c>
      <c r="P3" s="5"/>
    </row>
    <row r="4" spans="1:16" ht="14.25">
      <c r="A4">
        <v>721174023</v>
      </c>
      <c r="C4" t="s">
        <v>88</v>
      </c>
      <c r="D4" s="15" t="s">
        <v>2</v>
      </c>
      <c r="E4" s="18">
        <v>0</v>
      </c>
      <c r="F4" s="20">
        <v>60</v>
      </c>
      <c r="G4" s="18">
        <f aca="true" t="shared" si="0" ref="G4:G25">E4*F4</f>
        <v>0</v>
      </c>
      <c r="H4" s="25">
        <v>0</v>
      </c>
      <c r="I4" s="19">
        <f>F4*H4</f>
        <v>0</v>
      </c>
      <c r="P4" s="5"/>
    </row>
    <row r="5" spans="1:16" ht="14.25">
      <c r="A5">
        <v>721174024</v>
      </c>
      <c r="C5" t="s">
        <v>89</v>
      </c>
      <c r="D5" s="15" t="s">
        <v>2</v>
      </c>
      <c r="E5" s="18">
        <v>0</v>
      </c>
      <c r="F5" s="20">
        <v>12</v>
      </c>
      <c r="G5" s="18">
        <f t="shared" si="0"/>
        <v>0</v>
      </c>
      <c r="H5" s="25">
        <v>0</v>
      </c>
      <c r="I5" s="19">
        <f aca="true" t="shared" si="1" ref="I5:I23">F5*H5</f>
        <v>0</v>
      </c>
      <c r="P5" s="5"/>
    </row>
    <row r="6" spans="1:16" ht="14.25">
      <c r="A6">
        <v>721174025</v>
      </c>
      <c r="C6" t="s">
        <v>90</v>
      </c>
      <c r="D6" s="15" t="s">
        <v>2</v>
      </c>
      <c r="E6" s="18">
        <v>0</v>
      </c>
      <c r="F6" s="20">
        <v>60</v>
      </c>
      <c r="G6" s="18">
        <f t="shared" si="0"/>
        <v>0</v>
      </c>
      <c r="H6" s="25">
        <v>0</v>
      </c>
      <c r="I6" s="19">
        <f t="shared" si="1"/>
        <v>0</v>
      </c>
      <c r="P6" s="5"/>
    </row>
    <row r="7" spans="1:16" ht="14.25">
      <c r="A7">
        <v>721174525</v>
      </c>
      <c r="C7" t="s">
        <v>91</v>
      </c>
      <c r="D7" s="15" t="s">
        <v>2</v>
      </c>
      <c r="E7" s="18">
        <v>0</v>
      </c>
      <c r="F7" s="20">
        <v>30</v>
      </c>
      <c r="G7" s="18">
        <f t="shared" si="0"/>
        <v>0</v>
      </c>
      <c r="H7" s="25">
        <v>0</v>
      </c>
      <c r="I7" s="19">
        <f t="shared" si="1"/>
        <v>0</v>
      </c>
      <c r="P7" s="5"/>
    </row>
    <row r="8" spans="1:16" ht="14.25">
      <c r="A8">
        <v>721174533</v>
      </c>
      <c r="C8" t="s">
        <v>92</v>
      </c>
      <c r="D8" s="16" t="s">
        <v>2</v>
      </c>
      <c r="E8" s="18">
        <v>0</v>
      </c>
      <c r="F8" s="20">
        <v>100</v>
      </c>
      <c r="G8" s="18">
        <f t="shared" si="0"/>
        <v>0</v>
      </c>
      <c r="H8" s="25">
        <v>0</v>
      </c>
      <c r="I8" s="19">
        <f t="shared" si="1"/>
        <v>0</v>
      </c>
      <c r="P8" s="5"/>
    </row>
    <row r="9" spans="1:16" ht="14.25">
      <c r="A9">
        <v>721174545</v>
      </c>
      <c r="C9" t="s">
        <v>93</v>
      </c>
      <c r="D9" s="16" t="s">
        <v>2</v>
      </c>
      <c r="E9" s="18">
        <v>0</v>
      </c>
      <c r="F9" s="20">
        <v>50</v>
      </c>
      <c r="G9" s="18">
        <f t="shared" si="0"/>
        <v>0</v>
      </c>
      <c r="H9" s="25">
        <v>0</v>
      </c>
      <c r="I9" s="19">
        <f t="shared" si="1"/>
        <v>0</v>
      </c>
      <c r="P9" s="5"/>
    </row>
    <row r="10" spans="1:16" ht="14.25">
      <c r="A10">
        <v>721194104</v>
      </c>
      <c r="C10" t="s">
        <v>94</v>
      </c>
      <c r="D10" s="15" t="s">
        <v>1</v>
      </c>
      <c r="E10" s="18">
        <v>0</v>
      </c>
      <c r="F10" s="20">
        <v>27</v>
      </c>
      <c r="G10" s="18">
        <f t="shared" si="0"/>
        <v>0</v>
      </c>
      <c r="H10" s="25">
        <v>0</v>
      </c>
      <c r="I10" s="19">
        <f t="shared" si="1"/>
        <v>0</v>
      </c>
      <c r="P10" s="5"/>
    </row>
    <row r="11" spans="1:16" ht="14.25">
      <c r="A11">
        <v>721194105</v>
      </c>
      <c r="C11" t="s">
        <v>95</v>
      </c>
      <c r="D11" s="15" t="s">
        <v>1</v>
      </c>
      <c r="E11" s="18">
        <v>0</v>
      </c>
      <c r="F11" s="20">
        <v>18</v>
      </c>
      <c r="G11" s="18">
        <f t="shared" si="0"/>
        <v>0</v>
      </c>
      <c r="H11" s="25">
        <v>0</v>
      </c>
      <c r="I11" s="19">
        <f t="shared" si="1"/>
        <v>0</v>
      </c>
      <c r="P11" s="5"/>
    </row>
    <row r="12" spans="1:16" ht="14.25">
      <c r="A12">
        <v>721194109</v>
      </c>
      <c r="C12" t="s">
        <v>96</v>
      </c>
      <c r="D12" s="15" t="s">
        <v>1</v>
      </c>
      <c r="E12" s="18">
        <v>0</v>
      </c>
      <c r="F12" s="20">
        <v>9</v>
      </c>
      <c r="G12" s="18">
        <f t="shared" si="0"/>
        <v>0</v>
      </c>
      <c r="H12" s="25">
        <v>0</v>
      </c>
      <c r="I12" s="19">
        <f t="shared" si="1"/>
        <v>0</v>
      </c>
      <c r="P12" s="5"/>
    </row>
    <row r="13" spans="1:16" ht="14.25">
      <c r="A13">
        <v>721261100</v>
      </c>
      <c r="C13" t="s">
        <v>97</v>
      </c>
      <c r="D13" s="15" t="s">
        <v>1</v>
      </c>
      <c r="E13" s="18">
        <v>0</v>
      </c>
      <c r="F13" s="20">
        <v>9</v>
      </c>
      <c r="G13" s="18">
        <f t="shared" si="0"/>
        <v>0</v>
      </c>
      <c r="H13" s="25">
        <v>0</v>
      </c>
      <c r="I13" s="19">
        <f t="shared" si="1"/>
        <v>0</v>
      </c>
      <c r="P13" s="5"/>
    </row>
    <row r="14" spans="1:16" ht="14.25">
      <c r="A14">
        <v>721223518</v>
      </c>
      <c r="C14" t="s">
        <v>98</v>
      </c>
      <c r="D14" s="15" t="s">
        <v>1</v>
      </c>
      <c r="E14" s="18">
        <v>0</v>
      </c>
      <c r="F14" s="20">
        <v>9</v>
      </c>
      <c r="G14" s="18">
        <f t="shared" si="0"/>
        <v>0</v>
      </c>
      <c r="H14" s="25">
        <v>0</v>
      </c>
      <c r="I14" s="19">
        <f t="shared" si="1"/>
        <v>0</v>
      </c>
      <c r="P14" s="5"/>
    </row>
    <row r="15" spans="1:16" ht="14.25">
      <c r="A15">
        <v>721211427</v>
      </c>
      <c r="C15" t="s">
        <v>99</v>
      </c>
      <c r="D15" s="15" t="s">
        <v>1</v>
      </c>
      <c r="E15" s="18">
        <v>0</v>
      </c>
      <c r="F15" s="20">
        <v>3</v>
      </c>
      <c r="G15" s="18">
        <f t="shared" si="0"/>
        <v>0</v>
      </c>
      <c r="H15" s="25">
        <v>0</v>
      </c>
      <c r="I15" s="19">
        <f t="shared" si="1"/>
        <v>0</v>
      </c>
      <c r="P15" s="5"/>
    </row>
    <row r="16" spans="1:16" ht="14.25">
      <c r="A16">
        <v>721242211</v>
      </c>
      <c r="C16" t="s">
        <v>100</v>
      </c>
      <c r="D16" s="15" t="s">
        <v>1</v>
      </c>
      <c r="E16" s="18">
        <v>0</v>
      </c>
      <c r="F16" s="20">
        <v>3</v>
      </c>
      <c r="G16" s="18">
        <f t="shared" si="0"/>
        <v>0</v>
      </c>
      <c r="H16" s="25">
        <v>0</v>
      </c>
      <c r="I16" s="19">
        <f t="shared" si="1"/>
        <v>0</v>
      </c>
      <c r="P16" s="5"/>
    </row>
    <row r="17" spans="1:16" ht="14.25">
      <c r="A17">
        <v>721242212</v>
      </c>
      <c r="C17" t="s">
        <v>7</v>
      </c>
      <c r="D17" s="16" t="s">
        <v>1</v>
      </c>
      <c r="E17" s="18">
        <v>0</v>
      </c>
      <c r="F17" s="20">
        <v>3</v>
      </c>
      <c r="G17" s="18">
        <f t="shared" si="0"/>
        <v>0</v>
      </c>
      <c r="H17" s="25">
        <v>0</v>
      </c>
      <c r="I17" s="19">
        <f t="shared" si="1"/>
        <v>0</v>
      </c>
      <c r="P17" s="5"/>
    </row>
    <row r="18" spans="1:16" ht="14.25">
      <c r="A18">
        <v>721242213</v>
      </c>
      <c r="C18" t="s">
        <v>8</v>
      </c>
      <c r="D18" s="15" t="s">
        <v>1</v>
      </c>
      <c r="E18" s="18">
        <v>0</v>
      </c>
      <c r="F18" s="20">
        <v>3</v>
      </c>
      <c r="G18" s="18">
        <f t="shared" si="0"/>
        <v>0</v>
      </c>
      <c r="H18" s="25">
        <v>0</v>
      </c>
      <c r="I18" s="19">
        <f t="shared" si="1"/>
        <v>0</v>
      </c>
      <c r="P18" s="5"/>
    </row>
    <row r="19" spans="1:16" ht="14.25">
      <c r="A19">
        <v>721242214</v>
      </c>
      <c r="C19" t="s">
        <v>5</v>
      </c>
      <c r="D19" s="16" t="s">
        <v>1</v>
      </c>
      <c r="E19" s="18">
        <v>0</v>
      </c>
      <c r="F19" s="20">
        <v>3</v>
      </c>
      <c r="G19" s="18">
        <f t="shared" si="0"/>
        <v>0</v>
      </c>
      <c r="H19" s="25">
        <v>0</v>
      </c>
      <c r="I19" s="19">
        <f t="shared" si="1"/>
        <v>0</v>
      </c>
      <c r="P19" s="5"/>
    </row>
    <row r="20" spans="1:16" ht="14.25">
      <c r="A20">
        <v>721242215</v>
      </c>
      <c r="C20" t="s">
        <v>6</v>
      </c>
      <c r="D20" s="15" t="s">
        <v>1</v>
      </c>
      <c r="E20" s="18">
        <v>0</v>
      </c>
      <c r="F20" s="20">
        <v>9</v>
      </c>
      <c r="G20" s="18">
        <f t="shared" si="0"/>
        <v>0</v>
      </c>
      <c r="H20" s="25">
        <v>0</v>
      </c>
      <c r="I20" s="19">
        <f t="shared" si="1"/>
        <v>0</v>
      </c>
      <c r="P20" s="5"/>
    </row>
    <row r="21" spans="1:16" ht="14.25">
      <c r="A21">
        <v>721290111</v>
      </c>
      <c r="C21" t="s">
        <v>9</v>
      </c>
      <c r="D21" s="16" t="s">
        <v>2</v>
      </c>
      <c r="E21" s="18">
        <v>0</v>
      </c>
      <c r="F21" s="20">
        <v>172</v>
      </c>
      <c r="G21" s="18">
        <f t="shared" si="0"/>
        <v>0</v>
      </c>
      <c r="H21" s="25">
        <v>0</v>
      </c>
      <c r="I21" s="19">
        <f t="shared" si="1"/>
        <v>0</v>
      </c>
      <c r="P21" s="5"/>
    </row>
    <row r="22" spans="1:16" ht="14.25">
      <c r="A22">
        <v>721290112</v>
      </c>
      <c r="C22" t="s">
        <v>10</v>
      </c>
      <c r="D22" s="16" t="s">
        <v>2</v>
      </c>
      <c r="E22" s="18">
        <v>0</v>
      </c>
      <c r="F22" s="20">
        <v>50</v>
      </c>
      <c r="G22" s="18">
        <f t="shared" si="0"/>
        <v>0</v>
      </c>
      <c r="H22" s="25">
        <v>0</v>
      </c>
      <c r="I22" s="19">
        <f t="shared" si="1"/>
        <v>0</v>
      </c>
      <c r="P22" s="5"/>
    </row>
    <row r="23" spans="1:16" ht="14.25">
      <c r="A23">
        <v>721290123</v>
      </c>
      <c r="C23" t="s">
        <v>11</v>
      </c>
      <c r="D23" s="16" t="s">
        <v>2</v>
      </c>
      <c r="E23" s="18">
        <v>0</v>
      </c>
      <c r="F23" s="20">
        <v>132</v>
      </c>
      <c r="G23" s="18">
        <f t="shared" si="0"/>
        <v>0</v>
      </c>
      <c r="H23" s="25">
        <v>0</v>
      </c>
      <c r="I23" s="19">
        <f t="shared" si="1"/>
        <v>0</v>
      </c>
      <c r="P23" s="5"/>
    </row>
    <row r="24" spans="1:16" ht="14.25">
      <c r="A24">
        <v>998721101</v>
      </c>
      <c r="C24" t="s">
        <v>12</v>
      </c>
      <c r="D24" s="16" t="s">
        <v>13</v>
      </c>
      <c r="E24" s="18">
        <v>0</v>
      </c>
      <c r="F24" s="25">
        <f>SUM(I3:I23)</f>
        <v>0</v>
      </c>
      <c r="G24" s="18">
        <f t="shared" si="0"/>
        <v>0</v>
      </c>
      <c r="P24" s="5"/>
    </row>
    <row r="25" spans="1:16" ht="14.25">
      <c r="A25">
        <v>998721192</v>
      </c>
      <c r="C25" t="s">
        <v>44</v>
      </c>
      <c r="D25" s="16" t="s">
        <v>13</v>
      </c>
      <c r="E25" s="18">
        <v>0</v>
      </c>
      <c r="F25" s="25">
        <f>F24</f>
        <v>0</v>
      </c>
      <c r="G25" s="18">
        <f t="shared" si="0"/>
        <v>0</v>
      </c>
      <c r="P25" s="5"/>
    </row>
    <row r="26" spans="4:16" ht="14.25">
      <c r="D26" s="16"/>
      <c r="F26" s="9"/>
      <c r="G26" s="8"/>
      <c r="P26" s="5"/>
    </row>
    <row r="27" spans="1:16" ht="18">
      <c r="A27" s="14">
        <v>722</v>
      </c>
      <c r="B27" s="14"/>
      <c r="C27" s="14" t="s">
        <v>15</v>
      </c>
      <c r="D27" s="16"/>
      <c r="F27" s="9"/>
      <c r="G27" s="24">
        <f>ROUND(SUM(G28:G51),0)</f>
        <v>0</v>
      </c>
      <c r="P27" s="5"/>
    </row>
    <row r="28" spans="1:16" ht="14.25">
      <c r="A28">
        <v>722170946</v>
      </c>
      <c r="C28" t="s">
        <v>16</v>
      </c>
      <c r="D28" s="16" t="s">
        <v>18</v>
      </c>
      <c r="E28" s="18">
        <v>0</v>
      </c>
      <c r="F28" s="20">
        <v>2</v>
      </c>
      <c r="G28" s="18">
        <f aca="true" t="shared" si="2" ref="G28:G51">E28*F28</f>
        <v>0</v>
      </c>
      <c r="H28" s="25">
        <v>0</v>
      </c>
      <c r="I28" s="19">
        <f>F28*H28</f>
        <v>0</v>
      </c>
      <c r="P28" s="5"/>
    </row>
    <row r="29" spans="1:16" ht="14.25">
      <c r="A29">
        <v>722170946</v>
      </c>
      <c r="C29" t="s">
        <v>16</v>
      </c>
      <c r="D29" s="16" t="s">
        <v>18</v>
      </c>
      <c r="E29" s="18">
        <v>0</v>
      </c>
      <c r="F29" s="20">
        <v>2</v>
      </c>
      <c r="G29" s="18">
        <f t="shared" si="2"/>
        <v>0</v>
      </c>
      <c r="H29" s="25">
        <v>0</v>
      </c>
      <c r="I29" s="19">
        <f>F29*H29</f>
        <v>0</v>
      </c>
      <c r="P29" s="5"/>
    </row>
    <row r="30" spans="1:16" ht="14.25">
      <c r="A30">
        <v>722171213</v>
      </c>
      <c r="C30" t="s">
        <v>17</v>
      </c>
      <c r="D30" s="16" t="s">
        <v>2</v>
      </c>
      <c r="E30" s="18">
        <v>0</v>
      </c>
      <c r="F30" s="20">
        <v>45</v>
      </c>
      <c r="G30" s="18">
        <f t="shared" si="2"/>
        <v>0</v>
      </c>
      <c r="H30" s="25">
        <v>0</v>
      </c>
      <c r="I30" s="19">
        <f aca="true" t="shared" si="3" ref="I30:I45">F30*H30</f>
        <v>0</v>
      </c>
      <c r="P30" s="5"/>
    </row>
    <row r="31" spans="1:16" ht="14.25">
      <c r="A31">
        <v>722171214</v>
      </c>
      <c r="C31" t="s">
        <v>19</v>
      </c>
      <c r="D31" s="16" t="s">
        <v>2</v>
      </c>
      <c r="E31" s="18">
        <v>0</v>
      </c>
      <c r="F31" s="20">
        <v>50</v>
      </c>
      <c r="G31" s="18">
        <f t="shared" si="2"/>
        <v>0</v>
      </c>
      <c r="H31" s="25">
        <v>0</v>
      </c>
      <c r="I31" s="19">
        <f t="shared" si="3"/>
        <v>0</v>
      </c>
      <c r="P31" s="5"/>
    </row>
    <row r="32" spans="1:16" ht="14.25">
      <c r="A32">
        <v>722174321</v>
      </c>
      <c r="C32" t="s">
        <v>20</v>
      </c>
      <c r="D32" s="16" t="s">
        <v>2</v>
      </c>
      <c r="E32" s="18">
        <v>0</v>
      </c>
      <c r="F32" s="20">
        <v>100</v>
      </c>
      <c r="G32" s="18">
        <f t="shared" si="2"/>
        <v>0</v>
      </c>
      <c r="H32" s="25">
        <v>0</v>
      </c>
      <c r="I32" s="19">
        <f t="shared" si="3"/>
        <v>0</v>
      </c>
      <c r="P32" s="5"/>
    </row>
    <row r="33" spans="1:16" ht="14.25">
      <c r="A33">
        <v>722174322</v>
      </c>
      <c r="C33" t="s">
        <v>21</v>
      </c>
      <c r="D33" s="16" t="s">
        <v>2</v>
      </c>
      <c r="E33" s="18">
        <v>0</v>
      </c>
      <c r="F33" s="20">
        <v>100</v>
      </c>
      <c r="G33" s="18">
        <f t="shared" si="2"/>
        <v>0</v>
      </c>
      <c r="H33" s="25">
        <v>0</v>
      </c>
      <c r="I33" s="19">
        <f t="shared" si="3"/>
        <v>0</v>
      </c>
      <c r="P33" s="5"/>
    </row>
    <row r="34" spans="1:16" ht="14.25">
      <c r="A34">
        <v>722174912</v>
      </c>
      <c r="C34" t="s">
        <v>22</v>
      </c>
      <c r="D34" s="16" t="s">
        <v>2</v>
      </c>
      <c r="E34" s="18">
        <v>0</v>
      </c>
      <c r="F34" s="20">
        <v>100</v>
      </c>
      <c r="G34" s="18">
        <f t="shared" si="2"/>
        <v>0</v>
      </c>
      <c r="H34" s="25">
        <v>0</v>
      </c>
      <c r="I34" s="19">
        <f t="shared" si="3"/>
        <v>0</v>
      </c>
      <c r="P34" s="5"/>
    </row>
    <row r="35" spans="1:16" ht="14.25">
      <c r="A35">
        <v>722174913</v>
      </c>
      <c r="C35" t="s">
        <v>23</v>
      </c>
      <c r="D35" s="16" t="s">
        <v>2</v>
      </c>
      <c r="E35" s="18">
        <v>0</v>
      </c>
      <c r="F35" s="20">
        <v>100</v>
      </c>
      <c r="G35" s="18">
        <f t="shared" si="2"/>
        <v>0</v>
      </c>
      <c r="H35" s="25">
        <v>0</v>
      </c>
      <c r="I35" s="19">
        <f t="shared" si="3"/>
        <v>0</v>
      </c>
      <c r="P35" s="5"/>
    </row>
    <row r="36" spans="1:16" ht="14.25">
      <c r="A36">
        <v>722183012</v>
      </c>
      <c r="C36" t="s">
        <v>24</v>
      </c>
      <c r="D36" s="16" t="s">
        <v>2</v>
      </c>
      <c r="E36" s="18">
        <v>0</v>
      </c>
      <c r="F36" s="20">
        <v>100</v>
      </c>
      <c r="G36" s="18">
        <f t="shared" si="2"/>
        <v>0</v>
      </c>
      <c r="H36" s="25">
        <v>0</v>
      </c>
      <c r="I36" s="19">
        <f t="shared" si="3"/>
        <v>0</v>
      </c>
      <c r="P36" s="5"/>
    </row>
    <row r="37" spans="1:16" ht="14.25">
      <c r="A37">
        <v>722183013</v>
      </c>
      <c r="C37" t="s">
        <v>25</v>
      </c>
      <c r="D37" s="16" t="s">
        <v>2</v>
      </c>
      <c r="E37" s="18">
        <v>0</v>
      </c>
      <c r="F37" s="20">
        <v>100</v>
      </c>
      <c r="G37" s="18">
        <f t="shared" si="2"/>
        <v>0</v>
      </c>
      <c r="H37" s="25">
        <v>0</v>
      </c>
      <c r="I37" s="19">
        <f t="shared" si="3"/>
        <v>0</v>
      </c>
      <c r="P37" s="5"/>
    </row>
    <row r="38" spans="1:16" ht="14.25">
      <c r="A38">
        <v>722190401</v>
      </c>
      <c r="C38" t="s">
        <v>26</v>
      </c>
      <c r="D38" s="16" t="s">
        <v>18</v>
      </c>
      <c r="E38" s="18">
        <v>0</v>
      </c>
      <c r="F38" s="20">
        <v>72</v>
      </c>
      <c r="G38" s="18">
        <f t="shared" si="2"/>
        <v>0</v>
      </c>
      <c r="H38" s="25">
        <v>0</v>
      </c>
      <c r="I38" s="19">
        <f t="shared" si="3"/>
        <v>0</v>
      </c>
      <c r="P38" s="5"/>
    </row>
    <row r="39" spans="1:16" ht="14.25">
      <c r="A39">
        <v>722220111</v>
      </c>
      <c r="C39" t="s">
        <v>31</v>
      </c>
      <c r="D39" s="16" t="s">
        <v>18</v>
      </c>
      <c r="E39" s="18">
        <v>0</v>
      </c>
      <c r="F39" s="20">
        <v>72</v>
      </c>
      <c r="G39" s="18">
        <f t="shared" si="2"/>
        <v>0</v>
      </c>
      <c r="H39" s="25">
        <v>0</v>
      </c>
      <c r="I39" s="19">
        <f t="shared" si="3"/>
        <v>0</v>
      </c>
      <c r="P39" s="5"/>
    </row>
    <row r="40" spans="1:16" ht="14.25">
      <c r="A40">
        <v>722229101</v>
      </c>
      <c r="C40" t="s">
        <v>32</v>
      </c>
      <c r="D40" s="16" t="s">
        <v>18</v>
      </c>
      <c r="E40" s="18">
        <v>0</v>
      </c>
      <c r="F40" s="20">
        <v>54</v>
      </c>
      <c r="G40" s="18">
        <f t="shared" si="2"/>
        <v>0</v>
      </c>
      <c r="H40" s="25">
        <v>0</v>
      </c>
      <c r="I40" s="19">
        <f t="shared" si="3"/>
        <v>0</v>
      </c>
      <c r="P40" s="5"/>
    </row>
    <row r="41" spans="1:16" ht="14.25">
      <c r="A41">
        <v>722239101</v>
      </c>
      <c r="C41" t="s">
        <v>33</v>
      </c>
      <c r="D41" s="16" t="s">
        <v>18</v>
      </c>
      <c r="E41" s="18">
        <v>0</v>
      </c>
      <c r="F41" s="20">
        <v>9</v>
      </c>
      <c r="G41" s="18">
        <f t="shared" si="2"/>
        <v>0</v>
      </c>
      <c r="H41" s="25">
        <v>0</v>
      </c>
      <c r="I41" s="19">
        <f t="shared" si="3"/>
        <v>0</v>
      </c>
      <c r="P41" s="5"/>
    </row>
    <row r="42" spans="1:16" ht="14.25">
      <c r="A42">
        <v>722239102</v>
      </c>
      <c r="C42" t="s">
        <v>34</v>
      </c>
      <c r="D42" s="16" t="s">
        <v>18</v>
      </c>
      <c r="E42" s="18">
        <v>0</v>
      </c>
      <c r="F42" s="20">
        <v>27</v>
      </c>
      <c r="G42" s="18">
        <f t="shared" si="2"/>
        <v>0</v>
      </c>
      <c r="H42" s="25">
        <v>0</v>
      </c>
      <c r="I42" s="19">
        <f t="shared" si="3"/>
        <v>0</v>
      </c>
      <c r="P42" s="5"/>
    </row>
    <row r="43" spans="1:16" ht="14.25">
      <c r="A43">
        <v>722290227</v>
      </c>
      <c r="C43" t="s">
        <v>35</v>
      </c>
      <c r="D43" s="16" t="s">
        <v>2</v>
      </c>
      <c r="E43" s="18">
        <v>0</v>
      </c>
      <c r="F43" s="20">
        <v>295</v>
      </c>
      <c r="G43" s="18">
        <f t="shared" si="2"/>
        <v>0</v>
      </c>
      <c r="H43" s="25">
        <v>0</v>
      </c>
      <c r="I43" s="19">
        <f t="shared" si="3"/>
        <v>0</v>
      </c>
      <c r="P43" s="5"/>
    </row>
    <row r="44" spans="1:16" ht="14.25">
      <c r="A44">
        <v>722290234</v>
      </c>
      <c r="C44" t="s">
        <v>36</v>
      </c>
      <c r="D44" s="16" t="s">
        <v>2</v>
      </c>
      <c r="E44" s="18">
        <v>0</v>
      </c>
      <c r="F44" s="20">
        <v>295</v>
      </c>
      <c r="G44" s="18">
        <f t="shared" si="2"/>
        <v>0</v>
      </c>
      <c r="H44" s="25">
        <v>0</v>
      </c>
      <c r="I44" s="19">
        <f t="shared" si="3"/>
        <v>0</v>
      </c>
      <c r="P44" s="5"/>
    </row>
    <row r="45" spans="1:16" ht="14.25">
      <c r="A45">
        <v>550300020</v>
      </c>
      <c r="C45" t="s">
        <v>37</v>
      </c>
      <c r="D45" s="16" t="s">
        <v>18</v>
      </c>
      <c r="E45" s="18">
        <v>0</v>
      </c>
      <c r="F45" s="20">
        <v>27</v>
      </c>
      <c r="G45" s="18">
        <f t="shared" si="2"/>
        <v>0</v>
      </c>
      <c r="H45" s="25">
        <v>0</v>
      </c>
      <c r="I45" s="19">
        <f t="shared" si="3"/>
        <v>0</v>
      </c>
      <c r="P45" s="5"/>
    </row>
    <row r="46" spans="1:16" ht="14.25">
      <c r="A46">
        <v>550300315</v>
      </c>
      <c r="C46" t="s">
        <v>38</v>
      </c>
      <c r="D46" s="16" t="s">
        <v>18</v>
      </c>
      <c r="E46" s="18">
        <v>0</v>
      </c>
      <c r="F46" s="20">
        <v>9</v>
      </c>
      <c r="G46" s="18">
        <f t="shared" si="2"/>
        <v>0</v>
      </c>
      <c r="H46" s="25">
        <v>0</v>
      </c>
      <c r="I46" s="19">
        <f>F46*H46</f>
        <v>0</v>
      </c>
      <c r="P46" s="5"/>
    </row>
    <row r="47" spans="1:16" ht="14.25">
      <c r="A47">
        <v>550300120</v>
      </c>
      <c r="C47" t="s">
        <v>39</v>
      </c>
      <c r="D47" s="16" t="s">
        <v>18</v>
      </c>
      <c r="E47" s="18">
        <v>0</v>
      </c>
      <c r="F47" s="20">
        <v>9</v>
      </c>
      <c r="G47" s="18">
        <f t="shared" si="2"/>
        <v>0</v>
      </c>
      <c r="H47" s="25">
        <v>0</v>
      </c>
      <c r="I47" s="19">
        <f>F47*H47</f>
        <v>0</v>
      </c>
      <c r="P47" s="5"/>
    </row>
    <row r="48" spans="1:16" ht="14.25">
      <c r="A48">
        <v>550300220</v>
      </c>
      <c r="C48" t="s">
        <v>40</v>
      </c>
      <c r="D48" s="16" t="s">
        <v>18</v>
      </c>
      <c r="E48" s="18">
        <v>0</v>
      </c>
      <c r="F48" s="20">
        <v>9</v>
      </c>
      <c r="G48" s="18">
        <f t="shared" si="2"/>
        <v>0</v>
      </c>
      <c r="H48" s="25">
        <v>0</v>
      </c>
      <c r="I48" s="19">
        <f>F48*H48</f>
        <v>0</v>
      </c>
      <c r="P48" s="5"/>
    </row>
    <row r="49" spans="1:16" ht="14.25">
      <c r="A49">
        <v>550210001</v>
      </c>
      <c r="C49" t="s">
        <v>41</v>
      </c>
      <c r="D49" s="16" t="s">
        <v>18</v>
      </c>
      <c r="E49" s="18">
        <v>0</v>
      </c>
      <c r="F49" s="20">
        <v>54</v>
      </c>
      <c r="G49" s="18">
        <f t="shared" si="2"/>
        <v>0</v>
      </c>
      <c r="H49" s="25">
        <v>0</v>
      </c>
      <c r="I49" s="19">
        <f>F49*H49</f>
        <v>0</v>
      </c>
      <c r="P49" s="5"/>
    </row>
    <row r="50" spans="1:16" ht="14.25">
      <c r="A50">
        <v>998722101</v>
      </c>
      <c r="C50" t="s">
        <v>42</v>
      </c>
      <c r="D50" s="16" t="s">
        <v>13</v>
      </c>
      <c r="E50" s="18">
        <v>0</v>
      </c>
      <c r="F50" s="25">
        <f>SUM(I28:I49)</f>
        <v>0</v>
      </c>
      <c r="G50" s="18">
        <f t="shared" si="2"/>
        <v>0</v>
      </c>
      <c r="P50" s="5"/>
    </row>
    <row r="51" spans="1:16" ht="14.25">
      <c r="A51">
        <v>998722192</v>
      </c>
      <c r="C51" t="s">
        <v>43</v>
      </c>
      <c r="D51" s="16" t="s">
        <v>13</v>
      </c>
      <c r="E51" s="18">
        <v>0</v>
      </c>
      <c r="F51" s="25">
        <f>F50</f>
        <v>0</v>
      </c>
      <c r="G51" s="18">
        <f t="shared" si="2"/>
        <v>0</v>
      </c>
      <c r="P51" s="5"/>
    </row>
    <row r="52" spans="4:16" ht="14.25">
      <c r="D52" s="16"/>
      <c r="F52" s="9"/>
      <c r="G52" s="8"/>
      <c r="P52" s="5"/>
    </row>
    <row r="53" spans="1:16" ht="18">
      <c r="A53" s="14">
        <v>725</v>
      </c>
      <c r="B53" s="14"/>
      <c r="C53" s="14" t="s">
        <v>45</v>
      </c>
      <c r="D53" s="16"/>
      <c r="F53" s="9"/>
      <c r="G53" s="24">
        <f>ROUND(SUM(G54:G73),0)</f>
        <v>0</v>
      </c>
      <c r="P53" s="5"/>
    </row>
    <row r="54" spans="1:16" ht="14.25">
      <c r="A54">
        <v>725112342</v>
      </c>
      <c r="C54" t="s">
        <v>46</v>
      </c>
      <c r="D54" s="16" t="s">
        <v>47</v>
      </c>
      <c r="E54" s="18">
        <v>0</v>
      </c>
      <c r="F54" s="20">
        <v>9</v>
      </c>
      <c r="G54" s="18">
        <f aca="true" t="shared" si="4" ref="G54:G73">E54*F54</f>
        <v>0</v>
      </c>
      <c r="H54" s="25">
        <v>0</v>
      </c>
      <c r="I54" s="19">
        <f>F54*H54</f>
        <v>0</v>
      </c>
      <c r="P54" s="5"/>
    </row>
    <row r="55" spans="1:16" ht="14.25">
      <c r="A55">
        <v>725212277</v>
      </c>
      <c r="C55" t="s">
        <v>48</v>
      </c>
      <c r="D55" s="16" t="s">
        <v>47</v>
      </c>
      <c r="E55" s="18">
        <v>0</v>
      </c>
      <c r="F55" s="20">
        <v>9</v>
      </c>
      <c r="G55" s="18">
        <f t="shared" si="4"/>
        <v>0</v>
      </c>
      <c r="H55" s="25">
        <v>0</v>
      </c>
      <c r="I55" s="19">
        <f>F55*H55</f>
        <v>0</v>
      </c>
      <c r="P55" s="5"/>
    </row>
    <row r="56" spans="1:16" ht="14.25">
      <c r="A56">
        <v>721214812</v>
      </c>
      <c r="C56" t="s">
        <v>49</v>
      </c>
      <c r="D56" s="16" t="s">
        <v>47</v>
      </c>
      <c r="E56" s="18">
        <v>0</v>
      </c>
      <c r="F56" s="20">
        <v>9</v>
      </c>
      <c r="G56" s="18">
        <f t="shared" si="4"/>
        <v>0</v>
      </c>
      <c r="H56" s="25">
        <v>0</v>
      </c>
      <c r="I56" s="19">
        <f aca="true" t="shared" si="5" ref="I56:I71">F56*H56</f>
        <v>0</v>
      </c>
      <c r="P56" s="5"/>
    </row>
    <row r="57" spans="1:16" ht="14.25">
      <c r="A57">
        <v>725213531</v>
      </c>
      <c r="C57" t="s">
        <v>50</v>
      </c>
      <c r="D57" s="16" t="s">
        <v>47</v>
      </c>
      <c r="E57" s="18">
        <v>0</v>
      </c>
      <c r="F57" s="20">
        <v>9</v>
      </c>
      <c r="G57" s="18">
        <f t="shared" si="4"/>
        <v>0</v>
      </c>
      <c r="H57" s="25">
        <v>0</v>
      </c>
      <c r="I57" s="19">
        <f t="shared" si="5"/>
        <v>0</v>
      </c>
      <c r="P57" s="5"/>
    </row>
    <row r="58" spans="1:16" ht="14.25">
      <c r="A58">
        <v>725213532</v>
      </c>
      <c r="C58" t="s">
        <v>51</v>
      </c>
      <c r="D58" s="16" t="s">
        <v>47</v>
      </c>
      <c r="E58" s="18">
        <v>0</v>
      </c>
      <c r="F58" s="20">
        <v>9</v>
      </c>
      <c r="G58" s="18">
        <f t="shared" si="4"/>
        <v>0</v>
      </c>
      <c r="H58" s="25">
        <v>0</v>
      </c>
      <c r="I58" s="19">
        <f t="shared" si="5"/>
        <v>0</v>
      </c>
      <c r="P58" s="5"/>
    </row>
    <row r="59" spans="1:16" ht="14.25">
      <c r="A59">
        <v>725213534</v>
      </c>
      <c r="C59" t="s">
        <v>52</v>
      </c>
      <c r="D59" s="16" t="s">
        <v>47</v>
      </c>
      <c r="E59" s="18">
        <v>0</v>
      </c>
      <c r="F59" s="20">
        <v>18</v>
      </c>
      <c r="G59" s="18">
        <f t="shared" si="4"/>
        <v>0</v>
      </c>
      <c r="H59" s="25">
        <v>0</v>
      </c>
      <c r="I59" s="19">
        <f t="shared" si="5"/>
        <v>0</v>
      </c>
      <c r="P59" s="5"/>
    </row>
    <row r="60" spans="1:16" ht="14.25">
      <c r="A60">
        <v>725819221</v>
      </c>
      <c r="C60" t="s">
        <v>53</v>
      </c>
      <c r="D60" s="16" t="s">
        <v>47</v>
      </c>
      <c r="E60" s="18">
        <v>0</v>
      </c>
      <c r="F60" s="20">
        <v>9</v>
      </c>
      <c r="G60" s="18">
        <f t="shared" si="4"/>
        <v>0</v>
      </c>
      <c r="H60" s="25">
        <v>0</v>
      </c>
      <c r="I60" s="19">
        <f t="shared" si="5"/>
        <v>0</v>
      </c>
      <c r="P60" s="5"/>
    </row>
    <row r="61" spans="1:16" ht="14.25">
      <c r="A61">
        <v>725819222</v>
      </c>
      <c r="C61" t="s">
        <v>54</v>
      </c>
      <c r="D61" s="16" t="s">
        <v>47</v>
      </c>
      <c r="E61" s="18">
        <v>0</v>
      </c>
      <c r="F61" s="20">
        <v>18</v>
      </c>
      <c r="G61" s="18">
        <f t="shared" si="4"/>
        <v>0</v>
      </c>
      <c r="H61" s="25">
        <v>0</v>
      </c>
      <c r="I61" s="19">
        <f t="shared" si="5"/>
        <v>0</v>
      </c>
      <c r="P61" s="5"/>
    </row>
    <row r="62" spans="1:16" ht="14.25">
      <c r="A62">
        <v>725842200</v>
      </c>
      <c r="C62" t="s">
        <v>55</v>
      </c>
      <c r="D62" s="16" t="s">
        <v>47</v>
      </c>
      <c r="E62" s="18">
        <v>0</v>
      </c>
      <c r="F62" s="20">
        <v>9</v>
      </c>
      <c r="G62" s="18">
        <f t="shared" si="4"/>
        <v>0</v>
      </c>
      <c r="H62" s="25">
        <v>0</v>
      </c>
      <c r="I62" s="19">
        <f t="shared" si="5"/>
        <v>0</v>
      </c>
      <c r="P62" s="5"/>
    </row>
    <row r="63" spans="1:16" ht="14.25">
      <c r="A63">
        <v>725842201</v>
      </c>
      <c r="C63" t="s">
        <v>56</v>
      </c>
      <c r="D63" s="16" t="s">
        <v>47</v>
      </c>
      <c r="E63" s="18">
        <v>0</v>
      </c>
      <c r="F63" s="20">
        <v>9</v>
      </c>
      <c r="G63" s="18">
        <f t="shared" si="4"/>
        <v>0</v>
      </c>
      <c r="H63" s="25">
        <v>0</v>
      </c>
      <c r="I63" s="19">
        <f t="shared" si="5"/>
        <v>0</v>
      </c>
      <c r="P63" s="5"/>
    </row>
    <row r="64" spans="1:16" ht="14.25">
      <c r="A64">
        <v>725842231</v>
      </c>
      <c r="C64" t="s">
        <v>57</v>
      </c>
      <c r="D64" s="16" t="s">
        <v>47</v>
      </c>
      <c r="E64" s="18">
        <v>0</v>
      </c>
      <c r="F64" s="20">
        <v>54</v>
      </c>
      <c r="G64" s="18">
        <f t="shared" si="4"/>
        <v>0</v>
      </c>
      <c r="H64" s="25">
        <v>0</v>
      </c>
      <c r="I64" s="19">
        <f t="shared" si="5"/>
        <v>0</v>
      </c>
      <c r="P64" s="5"/>
    </row>
    <row r="65" spans="1:16" ht="14.25">
      <c r="A65">
        <v>725842202</v>
      </c>
      <c r="C65" t="s">
        <v>58</v>
      </c>
      <c r="D65" s="16" t="s">
        <v>47</v>
      </c>
      <c r="E65" s="18">
        <v>0</v>
      </c>
      <c r="F65" s="20">
        <v>9</v>
      </c>
      <c r="G65" s="18">
        <f t="shared" si="4"/>
        <v>0</v>
      </c>
      <c r="H65" s="25">
        <v>0</v>
      </c>
      <c r="I65" s="19">
        <f t="shared" si="5"/>
        <v>0</v>
      </c>
      <c r="P65" s="5"/>
    </row>
    <row r="66" spans="1:16" ht="14.25">
      <c r="A66">
        <v>725842212</v>
      </c>
      <c r="C66" t="s">
        <v>59</v>
      </c>
      <c r="D66" s="16" t="s">
        <v>47</v>
      </c>
      <c r="E66" s="18">
        <v>0</v>
      </c>
      <c r="F66" s="20">
        <v>9</v>
      </c>
      <c r="G66" s="18">
        <f t="shared" si="4"/>
        <v>0</v>
      </c>
      <c r="H66" s="25">
        <v>0</v>
      </c>
      <c r="I66" s="19">
        <f t="shared" si="5"/>
        <v>0</v>
      </c>
      <c r="P66" s="5"/>
    </row>
    <row r="67" spans="1:16" ht="14.25">
      <c r="A67">
        <v>725851211</v>
      </c>
      <c r="C67" t="s">
        <v>60</v>
      </c>
      <c r="D67" s="16" t="s">
        <v>47</v>
      </c>
      <c r="E67" s="18">
        <v>0</v>
      </c>
      <c r="F67" s="20">
        <v>9</v>
      </c>
      <c r="G67" s="18">
        <f t="shared" si="4"/>
        <v>0</v>
      </c>
      <c r="H67" s="25">
        <v>0</v>
      </c>
      <c r="I67" s="19">
        <f t="shared" si="5"/>
        <v>0</v>
      </c>
      <c r="P67" s="5"/>
    </row>
    <row r="68" spans="1:16" ht="14.25">
      <c r="A68">
        <v>725851212</v>
      </c>
      <c r="C68" t="s">
        <v>61</v>
      </c>
      <c r="D68" s="16" t="s">
        <v>47</v>
      </c>
      <c r="E68" s="18">
        <v>0</v>
      </c>
      <c r="F68" s="20">
        <v>9</v>
      </c>
      <c r="G68" s="18">
        <f t="shared" si="4"/>
        <v>0</v>
      </c>
      <c r="H68" s="25">
        <v>0</v>
      </c>
      <c r="I68" s="19">
        <f t="shared" si="5"/>
        <v>0</v>
      </c>
      <c r="P68" s="5"/>
    </row>
    <row r="69" spans="1:16" ht="14.25">
      <c r="A69">
        <v>725851411</v>
      </c>
      <c r="C69" t="s">
        <v>62</v>
      </c>
      <c r="D69" s="16" t="s">
        <v>47</v>
      </c>
      <c r="E69" s="18">
        <v>0</v>
      </c>
      <c r="F69" s="20">
        <v>9</v>
      </c>
      <c r="G69" s="18">
        <f t="shared" si="4"/>
        <v>0</v>
      </c>
      <c r="H69" s="25">
        <v>0</v>
      </c>
      <c r="I69" s="19">
        <f t="shared" si="5"/>
        <v>0</v>
      </c>
      <c r="P69" s="5"/>
    </row>
    <row r="70" spans="1:16" ht="14.25">
      <c r="A70">
        <v>725851511</v>
      </c>
      <c r="C70" t="s">
        <v>63</v>
      </c>
      <c r="D70" s="16" t="s">
        <v>47</v>
      </c>
      <c r="E70" s="18">
        <v>0</v>
      </c>
      <c r="F70" s="20">
        <v>9</v>
      </c>
      <c r="G70" s="18">
        <f t="shared" si="4"/>
        <v>0</v>
      </c>
      <c r="H70" s="25">
        <v>0</v>
      </c>
      <c r="I70" s="19">
        <f t="shared" si="5"/>
        <v>0</v>
      </c>
      <c r="P70" s="5"/>
    </row>
    <row r="71" spans="1:16" ht="14.25">
      <c r="A71">
        <v>550856003</v>
      </c>
      <c r="C71" t="s">
        <v>64</v>
      </c>
      <c r="D71" s="16" t="s">
        <v>47</v>
      </c>
      <c r="E71" s="18">
        <v>0</v>
      </c>
      <c r="F71" s="20">
        <v>9</v>
      </c>
      <c r="G71" s="18">
        <f t="shared" si="4"/>
        <v>0</v>
      </c>
      <c r="H71" s="25">
        <v>0</v>
      </c>
      <c r="I71" s="19">
        <f t="shared" si="5"/>
        <v>0</v>
      </c>
      <c r="P71" s="5"/>
    </row>
    <row r="72" spans="1:16" ht="14.25">
      <c r="A72">
        <v>998725101</v>
      </c>
      <c r="C72" t="s">
        <v>65</v>
      </c>
      <c r="D72" s="16" t="s">
        <v>13</v>
      </c>
      <c r="E72" s="18">
        <v>0</v>
      </c>
      <c r="F72" s="25">
        <f>SUM(I54:I71)</f>
        <v>0</v>
      </c>
      <c r="G72" s="18">
        <f t="shared" si="4"/>
        <v>0</v>
      </c>
      <c r="P72" s="5"/>
    </row>
    <row r="73" spans="1:16" ht="14.25">
      <c r="A73">
        <v>998725192</v>
      </c>
      <c r="C73" t="s">
        <v>66</v>
      </c>
      <c r="D73" s="16" t="s">
        <v>13</v>
      </c>
      <c r="E73" s="18">
        <v>0</v>
      </c>
      <c r="F73" s="25">
        <f>F72</f>
        <v>0</v>
      </c>
      <c r="G73" s="18">
        <f t="shared" si="4"/>
        <v>0</v>
      </c>
      <c r="P73" s="5"/>
    </row>
    <row r="74" spans="4:16" ht="14.25">
      <c r="D74" s="16"/>
      <c r="F74" s="9"/>
      <c r="G74" s="8"/>
      <c r="P74" s="5"/>
    </row>
    <row r="75" spans="1:16" ht="18">
      <c r="A75" s="17" t="s">
        <v>67</v>
      </c>
      <c r="C75" s="14" t="s">
        <v>68</v>
      </c>
      <c r="D75" s="16"/>
      <c r="F75" s="9"/>
      <c r="G75" s="24">
        <f>ROUND(SUM(G76:G84),0)</f>
        <v>0</v>
      </c>
      <c r="P75" s="5"/>
    </row>
    <row r="76" spans="1:16" ht="14.25">
      <c r="A76">
        <v>971033231</v>
      </c>
      <c r="C76" t="s">
        <v>78</v>
      </c>
      <c r="D76" s="16" t="s">
        <v>18</v>
      </c>
      <c r="E76" s="18">
        <v>0</v>
      </c>
      <c r="F76" s="20">
        <v>18</v>
      </c>
      <c r="G76" s="18">
        <f aca="true" t="shared" si="6" ref="G76:G84">E76*F76</f>
        <v>0</v>
      </c>
      <c r="J76" s="19">
        <v>0</v>
      </c>
      <c r="K76" s="19">
        <f aca="true" t="shared" si="7" ref="K76:K81">F76*J76</f>
        <v>0</v>
      </c>
      <c r="P76" s="5"/>
    </row>
    <row r="77" spans="1:16" ht="14.25">
      <c r="A77">
        <v>971033241</v>
      </c>
      <c r="C77" t="s">
        <v>79</v>
      </c>
      <c r="D77" s="16" t="s">
        <v>18</v>
      </c>
      <c r="E77" s="18">
        <v>0</v>
      </c>
      <c r="F77" s="20">
        <v>18</v>
      </c>
      <c r="G77" s="18">
        <f t="shared" si="6"/>
        <v>0</v>
      </c>
      <c r="J77" s="19">
        <v>0</v>
      </c>
      <c r="K77" s="19">
        <f t="shared" si="7"/>
        <v>0</v>
      </c>
      <c r="P77" s="5"/>
    </row>
    <row r="78" spans="1:16" ht="14.25">
      <c r="A78">
        <v>974031143</v>
      </c>
      <c r="C78" t="s">
        <v>69</v>
      </c>
      <c r="D78" s="16" t="s">
        <v>2</v>
      </c>
      <c r="E78" s="18">
        <v>0</v>
      </c>
      <c r="F78" s="23">
        <v>48</v>
      </c>
      <c r="G78" s="18">
        <f t="shared" si="6"/>
        <v>0</v>
      </c>
      <c r="J78" s="19">
        <v>0</v>
      </c>
      <c r="K78" s="19">
        <f t="shared" si="7"/>
        <v>0</v>
      </c>
      <c r="P78" s="5"/>
    </row>
    <row r="79" spans="1:16" ht="14.25">
      <c r="A79">
        <v>974031144</v>
      </c>
      <c r="C79" t="s">
        <v>72</v>
      </c>
      <c r="D79" s="16" t="s">
        <v>2</v>
      </c>
      <c r="E79" s="18">
        <v>0</v>
      </c>
      <c r="F79" s="23">
        <v>72</v>
      </c>
      <c r="G79" s="18">
        <f t="shared" si="6"/>
        <v>0</v>
      </c>
      <c r="J79" s="19">
        <v>0</v>
      </c>
      <c r="K79" s="19">
        <f t="shared" si="7"/>
        <v>0</v>
      </c>
      <c r="P79" s="5"/>
    </row>
    <row r="80" spans="1:16" ht="14.25">
      <c r="A80">
        <v>974031153</v>
      </c>
      <c r="C80" t="s">
        <v>71</v>
      </c>
      <c r="D80" s="16" t="s">
        <v>2</v>
      </c>
      <c r="E80" s="18">
        <v>0</v>
      </c>
      <c r="F80" s="23">
        <v>15</v>
      </c>
      <c r="G80" s="18">
        <f t="shared" si="6"/>
        <v>0</v>
      </c>
      <c r="J80" s="19">
        <v>0</v>
      </c>
      <c r="K80" s="19">
        <f t="shared" si="7"/>
        <v>0</v>
      </c>
      <c r="P80" s="5"/>
    </row>
    <row r="81" spans="1:16" ht="15">
      <c r="A81">
        <v>974031164</v>
      </c>
      <c r="B81" s="6"/>
      <c r="C81" t="s">
        <v>70</v>
      </c>
      <c r="D81" s="16" t="s">
        <v>2</v>
      </c>
      <c r="E81" s="18">
        <v>0</v>
      </c>
      <c r="F81" s="23">
        <v>30</v>
      </c>
      <c r="G81" s="18">
        <f t="shared" si="6"/>
        <v>0</v>
      </c>
      <c r="J81" s="19">
        <v>0</v>
      </c>
      <c r="K81" s="19">
        <f t="shared" si="7"/>
        <v>0</v>
      </c>
      <c r="P81" s="5"/>
    </row>
    <row r="82" spans="1:16" ht="14.25">
      <c r="A82">
        <v>979011111</v>
      </c>
      <c r="C82" t="s">
        <v>73</v>
      </c>
      <c r="D82" s="16" t="s">
        <v>13</v>
      </c>
      <c r="E82" s="18">
        <v>0</v>
      </c>
      <c r="F82" s="21">
        <f>SUM(K76:K81)</f>
        <v>0</v>
      </c>
      <c r="G82" s="18">
        <f t="shared" si="6"/>
        <v>0</v>
      </c>
      <c r="J82" s="19"/>
      <c r="K82" s="19"/>
      <c r="P82" s="5"/>
    </row>
    <row r="83" spans="1:16" ht="15">
      <c r="A83">
        <v>979082111</v>
      </c>
      <c r="B83" s="6"/>
      <c r="C83" t="s">
        <v>74</v>
      </c>
      <c r="D83" s="16" t="s">
        <v>13</v>
      </c>
      <c r="E83" s="18">
        <v>0</v>
      </c>
      <c r="F83" s="21">
        <f>F82</f>
        <v>0</v>
      </c>
      <c r="G83" s="18">
        <f t="shared" si="6"/>
        <v>0</v>
      </c>
      <c r="J83" s="19"/>
      <c r="K83" s="19"/>
      <c r="P83" s="5"/>
    </row>
    <row r="84" spans="1:16" ht="14.25">
      <c r="A84">
        <v>979082121</v>
      </c>
      <c r="C84" t="s">
        <v>75</v>
      </c>
      <c r="D84" s="16" t="s">
        <v>13</v>
      </c>
      <c r="E84" s="18">
        <v>0</v>
      </c>
      <c r="F84" s="22">
        <f>8*F82</f>
        <v>0</v>
      </c>
      <c r="G84" s="18">
        <f t="shared" si="6"/>
        <v>0</v>
      </c>
      <c r="J84" s="19"/>
      <c r="K84" s="19"/>
      <c r="P84" s="5"/>
    </row>
    <row r="85" spans="7:16" ht="14.25">
      <c r="G85" s="8"/>
      <c r="P85" s="5"/>
    </row>
    <row r="86" spans="3:16" ht="18">
      <c r="C86" s="14" t="s">
        <v>4</v>
      </c>
      <c r="G86" s="24">
        <f>ROUND(SUM(G87:G90),0)</f>
        <v>0</v>
      </c>
      <c r="P86" s="5"/>
    </row>
    <row r="87" spans="1:16" ht="14.25">
      <c r="A87">
        <v>997092113</v>
      </c>
      <c r="C87" t="s">
        <v>80</v>
      </c>
      <c r="D87" s="15" t="s">
        <v>81</v>
      </c>
      <c r="E87" s="18">
        <v>0</v>
      </c>
      <c r="F87" s="20">
        <v>240</v>
      </c>
      <c r="G87" s="18">
        <f>E87*F87</f>
        <v>0</v>
      </c>
      <c r="P87" s="5"/>
    </row>
    <row r="88" spans="1:16" ht="14.25">
      <c r="A88">
        <v>997092114</v>
      </c>
      <c r="C88" t="s">
        <v>82</v>
      </c>
      <c r="D88" s="16" t="s">
        <v>81</v>
      </c>
      <c r="E88" s="18">
        <v>0</v>
      </c>
      <c r="F88" s="20">
        <v>160</v>
      </c>
      <c r="G88" s="18">
        <f>E88*F88</f>
        <v>0</v>
      </c>
      <c r="P88" s="5"/>
    </row>
    <row r="89" spans="1:16" ht="14.25">
      <c r="A89">
        <v>451573111</v>
      </c>
      <c r="C89" t="s">
        <v>83</v>
      </c>
      <c r="D89" s="15" t="s">
        <v>81</v>
      </c>
      <c r="E89" s="18">
        <v>0</v>
      </c>
      <c r="F89" s="20">
        <v>80</v>
      </c>
      <c r="G89" s="18">
        <f>E89*F89</f>
        <v>0</v>
      </c>
      <c r="P89" s="5"/>
    </row>
    <row r="90" spans="1:16" ht="14.25">
      <c r="A90">
        <v>453892111</v>
      </c>
      <c r="C90" t="s">
        <v>84</v>
      </c>
      <c r="D90" s="15" t="s">
        <v>47</v>
      </c>
      <c r="E90" s="18">
        <v>0</v>
      </c>
      <c r="F90" s="20">
        <v>1</v>
      </c>
      <c r="G90" s="18">
        <f>E90*F90</f>
        <v>0</v>
      </c>
      <c r="P90" s="5"/>
    </row>
    <row r="91" spans="7:16" ht="14.25">
      <c r="G91" s="8"/>
      <c r="P91" s="5"/>
    </row>
    <row r="92" ht="14.25">
      <c r="P92" s="5"/>
    </row>
    <row r="93" ht="14.25">
      <c r="P93" s="5"/>
    </row>
    <row r="94" spans="1:18" ht="15">
      <c r="A94" s="6"/>
      <c r="B94" s="6"/>
      <c r="J94" s="6"/>
      <c r="P94" s="5"/>
      <c r="R94" s="6"/>
    </row>
    <row r="95" spans="6:16" ht="14.25">
      <c r="F95" s="12"/>
      <c r="G95" s="8"/>
      <c r="P95" s="5"/>
    </row>
    <row r="96" spans="6:16" ht="14.25">
      <c r="F96" s="12"/>
      <c r="G96" s="8"/>
      <c r="P96" s="5"/>
    </row>
    <row r="97" spans="6:7" ht="14.25">
      <c r="F97" s="12"/>
      <c r="G97" s="8"/>
    </row>
    <row r="98" spans="6:7" ht="14.25">
      <c r="F98" s="12"/>
      <c r="G98" s="8"/>
    </row>
    <row r="100" spans="1:7" ht="15">
      <c r="A100" s="6"/>
      <c r="B100" s="6"/>
      <c r="G100" s="6"/>
    </row>
    <row r="102" spans="3:7" ht="20.25">
      <c r="C102" s="11"/>
      <c r="F102" s="28"/>
      <c r="G102" s="28"/>
    </row>
    <row r="103" spans="3:7" ht="15">
      <c r="C103" s="6"/>
      <c r="G103" s="1"/>
    </row>
    <row r="104" spans="3:7" ht="15">
      <c r="C104" s="6"/>
      <c r="G104" s="6"/>
    </row>
    <row r="105" spans="3:7" ht="15">
      <c r="C105" s="6"/>
      <c r="G105" s="6"/>
    </row>
    <row r="106" spans="3:7" ht="15">
      <c r="C106" s="6"/>
      <c r="G106" s="6"/>
    </row>
    <row r="107" spans="3:7" ht="15">
      <c r="C107" s="6"/>
      <c r="G107" s="6"/>
    </row>
    <row r="108" spans="3:7" ht="15">
      <c r="C108" s="6"/>
      <c r="G108" s="6"/>
    </row>
    <row r="109" spans="3:7" ht="15">
      <c r="C109" s="6"/>
      <c r="G109" s="6"/>
    </row>
    <row r="110" spans="3:7" ht="15">
      <c r="C110" s="6"/>
      <c r="G110" s="6"/>
    </row>
    <row r="111" spans="3:7" ht="15">
      <c r="C111" s="6"/>
      <c r="G111" s="6"/>
    </row>
    <row r="112" ht="14.25">
      <c r="D112" s="7"/>
    </row>
    <row r="116" spans="1:7" ht="15">
      <c r="A116" s="6"/>
      <c r="B116" s="6"/>
      <c r="G116" s="6"/>
    </row>
    <row r="118" spans="3:7" ht="15">
      <c r="C118" s="6"/>
      <c r="G118" s="6"/>
    </row>
    <row r="119" spans="3:7" ht="15">
      <c r="C119" s="6"/>
      <c r="G119" s="6"/>
    </row>
    <row r="120" spans="3:7" ht="14.25">
      <c r="C120" s="10"/>
      <c r="G120" s="10"/>
    </row>
    <row r="121" spans="3:7" ht="20.25">
      <c r="C121" s="11"/>
      <c r="F121" s="13"/>
      <c r="G121" s="13"/>
    </row>
    <row r="126" ht="14.25">
      <c r="P126" s="5"/>
    </row>
  </sheetData>
  <mergeCells count="1">
    <mergeCell ref="F102:G102"/>
  </mergeCells>
  <printOptions/>
  <pageMargins left="0.44" right="0.46" top="0.46" bottom="0.39375" header="0.31527777777777777" footer="0.511805555555555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</cp:lastModifiedBy>
  <cp:lastPrinted>2012-04-01T15:21:37Z</cp:lastPrinted>
  <dcterms:created xsi:type="dcterms:W3CDTF">2012-04-01T15:24:50Z</dcterms:created>
  <dcterms:modified xsi:type="dcterms:W3CDTF">2012-04-01T15:25:14Z</dcterms:modified>
  <cp:category/>
  <cp:version/>
  <cp:contentType/>
  <cp:contentStatus/>
</cp:coreProperties>
</file>